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прос (Wordstat)" sheetId="1" state="visible" r:id="rId1"/>
    <sheet xmlns:r="http://schemas.openxmlformats.org/officeDocument/2006/relationships" name="План по месяцам" sheetId="2" state="visible" r:id="rId2"/>
    <sheet xmlns:r="http://schemas.openxmlformats.org/officeDocument/2006/relationships" name="Чувствительность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6">
    <numFmt numFmtId="164" formatCode="# ##0"/>
    <numFmt numFmtId="165" formatCode="0.000"/>
    <numFmt numFmtId="166" formatCode="0,0%"/>
    <numFmt numFmtId="167" formatCode="+0,0%;-0,0%"/>
    <numFmt numFmtId="168" formatCode="0.0"/>
    <numFmt numFmtId="169" formatCode="+0.0;-0.0"/>
  </numFmts>
  <fonts count="5">
    <font>
      <name val="Calibri"/>
      <family val="2"/>
      <color theme="1"/>
      <sz val="11"/>
      <scheme val="minor"/>
    </font>
    <font>
      <b val="1"/>
      <sz val="14"/>
    </font>
    <font>
      <color rgb="006B6B6B"/>
      <sz val="9"/>
    </font>
    <font>
      <b val="1"/>
      <color rgb="006B6B6B"/>
      <sz val="9"/>
    </font>
    <font>
      <b val="1"/>
      <color rgb="00141414"/>
    </font>
  </fonts>
  <fills count="3">
    <fill>
      <patternFill/>
    </fill>
    <fill>
      <patternFill patternType="gray125"/>
    </fill>
    <fill>
      <patternFill patternType="solid">
        <fgColor rgb="00EAE7D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vertical="bottom" wrapText="1"/>
    </xf>
    <xf numFmtId="164" fontId="0" fillId="0" borderId="0" pivotButton="0" quotePrefix="0" xfId="0"/>
    <xf numFmtId="165" fontId="0" fillId="0" borderId="0" pivotButton="0" quotePrefix="0" xfId="0"/>
    <xf numFmtId="166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7" fontId="0" fillId="0" borderId="0" pivotButton="0" quotePrefix="0" xfId="0"/>
    <xf numFmtId="168" fontId="0" fillId="0" borderId="0" pivotButton="0" quotePrefix="0" xfId="0"/>
    <xf numFmtId="168" fontId="4" fillId="0" borderId="0" pivotButton="0" quotePrefix="0" xfId="0"/>
    <xf numFmtId="169" fontId="0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6"/>
  <sheetViews>
    <sheetView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8" customWidth="1" min="3" max="3"/>
    <col width="14" customWidth="1" min="4" max="4"/>
  </cols>
  <sheetData>
    <row r="1">
      <c r="A1" s="1" t="inlineStr">
        <is>
          <t>Сезонность спроса: «мебель под заказ», Wordstat</t>
        </is>
      </c>
    </row>
    <row r="2">
      <c r="A2" s="2" t="inlineStr">
        <is>
          <t>Выгрузка 08.11.2026, месяцы 2025-11 … 2026-09. Октябрь сервис не отдал — в плане он считается по сентябрю, это отмечено.</t>
        </is>
      </c>
    </row>
    <row r="4" ht="40" customHeight="1">
      <c r="A4" s="3" t="inlineStr">
        <is>
          <t>Месяц</t>
        </is>
      </c>
      <c r="B4" s="3" t="inlineStr">
        <is>
          <t>Показов в месяц</t>
        </is>
      </c>
      <c r="C4" s="3" t="inlineStr">
        <is>
          <t>Индекс к среднему</t>
        </is>
      </c>
      <c r="D4" s="3" t="inlineStr">
        <is>
          <t>Доля от года</t>
        </is>
      </c>
    </row>
    <row r="5">
      <c r="A5" t="inlineStr">
        <is>
          <t>2025-11</t>
        </is>
      </c>
      <c r="B5" s="4" t="n">
        <v>10803</v>
      </c>
      <c r="C5" s="5">
        <f>B5/$B$16</f>
        <v/>
      </c>
      <c r="D5" s="6">
        <f>B5/SUM($B$5:$B$15)</f>
        <v/>
      </c>
    </row>
    <row r="6">
      <c r="A6" t="inlineStr">
        <is>
          <t>2025-12</t>
        </is>
      </c>
      <c r="B6" s="4" t="n">
        <v>7566</v>
      </c>
      <c r="C6" s="5">
        <f>B6/$B$16</f>
        <v/>
      </c>
      <c r="D6" s="6">
        <f>B6/SUM($B$5:$B$15)</f>
        <v/>
      </c>
    </row>
    <row r="7">
      <c r="A7" t="inlineStr">
        <is>
          <t>2026-01</t>
        </is>
      </c>
      <c r="B7" s="4" t="n">
        <v>8397</v>
      </c>
      <c r="C7" s="5">
        <f>B7/$B$16</f>
        <v/>
      </c>
      <c r="D7" s="6">
        <f>B7/SUM($B$5:$B$15)</f>
        <v/>
      </c>
    </row>
    <row r="8">
      <c r="A8" t="inlineStr">
        <is>
          <t>2026-02</t>
        </is>
      </c>
      <c r="B8" s="4" t="n">
        <v>7398</v>
      </c>
      <c r="C8" s="5">
        <f>B8/$B$16</f>
        <v/>
      </c>
      <c r="D8" s="6">
        <f>B8/SUM($B$5:$B$15)</f>
        <v/>
      </c>
    </row>
    <row r="9">
      <c r="A9" t="inlineStr">
        <is>
          <t>2026-03</t>
        </is>
      </c>
      <c r="B9" s="4" t="n">
        <v>8341</v>
      </c>
      <c r="C9" s="5">
        <f>B9/$B$16</f>
        <v/>
      </c>
      <c r="D9" s="6">
        <f>B9/SUM($B$5:$B$15)</f>
        <v/>
      </c>
    </row>
    <row r="10">
      <c r="A10" t="inlineStr">
        <is>
          <t>2026-04</t>
        </is>
      </c>
      <c r="B10" s="4" t="n">
        <v>8220</v>
      </c>
      <c r="C10" s="5">
        <f>B10/$B$16</f>
        <v/>
      </c>
      <c r="D10" s="6">
        <f>B10/SUM($B$5:$B$15)</f>
        <v/>
      </c>
    </row>
    <row r="11">
      <c r="A11" t="inlineStr">
        <is>
          <t>2026-05</t>
        </is>
      </c>
      <c r="B11" s="4" t="n">
        <v>7322</v>
      </c>
      <c r="C11" s="5">
        <f>B11/$B$16</f>
        <v/>
      </c>
      <c r="D11" s="6">
        <f>B11/SUM($B$5:$B$15)</f>
        <v/>
      </c>
    </row>
    <row r="12">
      <c r="A12" t="inlineStr">
        <is>
          <t>2026-06</t>
        </is>
      </c>
      <c r="B12" s="4" t="n">
        <v>7635</v>
      </c>
      <c r="C12" s="5">
        <f>B12/$B$16</f>
        <v/>
      </c>
      <c r="D12" s="6">
        <f>B12/SUM($B$5:$B$15)</f>
        <v/>
      </c>
    </row>
    <row r="13">
      <c r="A13" t="inlineStr">
        <is>
          <t>2026-07</t>
        </is>
      </c>
      <c r="B13" s="4" t="n">
        <v>8622</v>
      </c>
      <c r="C13" s="5">
        <f>B13/$B$16</f>
        <v/>
      </c>
      <c r="D13" s="6">
        <f>B13/SUM($B$5:$B$15)</f>
        <v/>
      </c>
    </row>
    <row r="14">
      <c r="A14" t="inlineStr">
        <is>
          <t>2026-08</t>
        </is>
      </c>
      <c r="B14" s="4" t="n">
        <v>9288</v>
      </c>
      <c r="C14" s="5">
        <f>B14/$B$16</f>
        <v/>
      </c>
      <c r="D14" s="6">
        <f>B14/SUM($B$5:$B$15)</f>
        <v/>
      </c>
    </row>
    <row r="15">
      <c r="A15" t="inlineStr">
        <is>
          <t>2026-09</t>
        </is>
      </c>
      <c r="B15" s="4" t="n">
        <v>9165</v>
      </c>
      <c r="C15" s="5">
        <f>B15/$B$16</f>
        <v/>
      </c>
      <c r="D15" s="6">
        <f>B15/SUM($B$5:$B$15)</f>
        <v/>
      </c>
    </row>
    <row r="16">
      <c r="A16" s="7" t="inlineStr">
        <is>
          <t>Среднее</t>
        </is>
      </c>
      <c r="B16" s="8">
        <f>AVERAGE(B5:B15)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5" customWidth="1" min="2" max="2"/>
    <col width="18" customWidth="1" min="3" max="3"/>
    <col width="20" customWidth="1" min="4" max="4"/>
    <col width="15" customWidth="1" min="5" max="5"/>
    <col width="12" customWidth="1" min="6" max="6"/>
  </cols>
  <sheetData>
    <row r="1">
      <c r="A1" s="1" t="inlineStr">
        <is>
          <t>План на год: бюджет идёт за спросом, но не больше ±35 % от ровного</t>
        </is>
      </c>
    </row>
    <row r="2">
      <c r="A2" s="2" t="inlineStr">
        <is>
          <t>Годовой бюджет 3 600 000 ₽, резерв на тест 8 %, цена заявки в базе 1 996 ₽.</t>
        </is>
      </c>
    </row>
    <row r="4" ht="40" customHeight="1">
      <c r="A4" s="3" t="inlineStr">
        <is>
          <t>Месяц</t>
        </is>
      </c>
      <c r="B4" s="3" t="inlineStr">
        <is>
          <t>Индекс спроса</t>
        </is>
      </c>
      <c r="C4" s="3" t="inlineStr">
        <is>
          <t>План бюджета, ₽</t>
        </is>
      </c>
      <c r="D4" s="3" t="inlineStr">
        <is>
          <t>Отклонение от ровного</t>
        </is>
      </c>
      <c r="E4" s="3" t="inlineStr">
        <is>
          <t>Цена заявки, ₽</t>
        </is>
      </c>
      <c r="F4" s="3" t="inlineStr">
        <is>
          <t>Заявок</t>
        </is>
      </c>
    </row>
    <row r="5">
      <c r="A5" t="inlineStr">
        <is>
          <t>2025-11</t>
        </is>
      </c>
      <c r="B5" s="5">
        <f>'Спрос (Wordstat)'!C5</f>
        <v/>
      </c>
      <c r="C5" s="4" t="n">
        <v>410194</v>
      </c>
      <c r="D5" s="9">
        <f>C5/$C$16-1</f>
        <v/>
      </c>
      <c r="E5" s="4">
        <f>1996*(1+0.35*(C5/300000-1))/('Спрос (Wordstat)'!C5^0.6)</f>
        <v/>
      </c>
      <c r="F5" s="10">
        <f>C5/E5</f>
        <v/>
      </c>
    </row>
    <row r="6">
      <c r="A6" t="inlineStr">
        <is>
          <t>2025-12</t>
        </is>
      </c>
      <c r="B6" s="5">
        <f>'Спрос (Wordstat)'!C6</f>
        <v/>
      </c>
      <c r="C6" s="4" t="n">
        <v>253894</v>
      </c>
      <c r="D6" s="9">
        <f>C6/$C$16-1</f>
        <v/>
      </c>
      <c r="E6" s="4">
        <f>1996*(1+0.35*(C6/300000-1))/('Спрос (Wordstat)'!C6^0.6)</f>
        <v/>
      </c>
      <c r="F6" s="10">
        <f>C6/E6</f>
        <v/>
      </c>
    </row>
    <row r="7">
      <c r="A7" t="inlineStr">
        <is>
          <t>2026-01</t>
        </is>
      </c>
      <c r="B7" s="5">
        <f>'Спрос (Wordstat)'!C7</f>
        <v/>
      </c>
      <c r="C7" s="4" t="n">
        <v>301803</v>
      </c>
      <c r="D7" s="9">
        <f>C7/$C$16-1</f>
        <v/>
      </c>
      <c r="E7" s="4">
        <f>1996*(1+0.35*(C7/300000-1))/('Спрос (Wordstat)'!C7^0.6)</f>
        <v/>
      </c>
      <c r="F7" s="10">
        <f>C7/E7</f>
        <v/>
      </c>
    </row>
    <row r="8">
      <c r="A8" t="inlineStr">
        <is>
          <t>2026-02</t>
        </is>
      </c>
      <c r="B8" s="5">
        <f>'Спрос (Wordstat)'!C8</f>
        <v/>
      </c>
      <c r="C8" s="4" t="n">
        <v>244208</v>
      </c>
      <c r="D8" s="9">
        <f>C8/$C$16-1</f>
        <v/>
      </c>
      <c r="E8" s="4">
        <f>1996*(1+0.35*(C8/300000-1))/('Спрос (Wordstat)'!C8^0.6)</f>
        <v/>
      </c>
      <c r="F8" s="10">
        <f>C8/E8</f>
        <v/>
      </c>
    </row>
    <row r="9">
      <c r="A9" t="inlineStr">
        <is>
          <t>2026-03</t>
        </is>
      </c>
      <c r="B9" s="5">
        <f>'Спрос (Wordstat)'!C9</f>
        <v/>
      </c>
      <c r="C9" s="4" t="n">
        <v>298575</v>
      </c>
      <c r="D9" s="9">
        <f>C9/$C$16-1</f>
        <v/>
      </c>
      <c r="E9" s="4">
        <f>1996*(1+0.35*(C9/300000-1))/('Спрос (Wordstat)'!C9^0.6)</f>
        <v/>
      </c>
      <c r="F9" s="10">
        <f>C9/E9</f>
        <v/>
      </c>
    </row>
    <row r="10">
      <c r="A10" t="inlineStr">
        <is>
          <t>2026-04</t>
        </is>
      </c>
      <c r="B10" s="5">
        <f>'Спрос (Wordstat)'!C10</f>
        <v/>
      </c>
      <c r="C10" s="4" t="n">
        <v>291599</v>
      </c>
      <c r="D10" s="9">
        <f>C10/$C$16-1</f>
        <v/>
      </c>
      <c r="E10" s="4">
        <f>1996*(1+0.35*(C10/300000-1))/('Спрос (Wordstat)'!C10^0.6)</f>
        <v/>
      </c>
      <c r="F10" s="10">
        <f>C10/E10</f>
        <v/>
      </c>
    </row>
    <row r="11">
      <c r="A11" t="inlineStr">
        <is>
          <t>2026-05</t>
        </is>
      </c>
      <c r="B11" s="5">
        <f>'Спрос (Wordstat)'!C11</f>
        <v/>
      </c>
      <c r="C11" s="4" t="n">
        <v>239826</v>
      </c>
      <c r="D11" s="9">
        <f>C11/$C$16-1</f>
        <v/>
      </c>
      <c r="E11" s="4">
        <f>1996*(1+0.35*(C11/300000-1))/('Спрос (Wordstat)'!C11^0.6)</f>
        <v/>
      </c>
      <c r="F11" s="10">
        <f>C11/E11</f>
        <v/>
      </c>
    </row>
    <row r="12">
      <c r="A12" t="inlineStr">
        <is>
          <t>2026-06</t>
        </is>
      </c>
      <c r="B12" s="5">
        <f>'Спрос (Wordstat)'!C12</f>
        <v/>
      </c>
      <c r="C12" s="4" t="n">
        <v>257872</v>
      </c>
      <c r="D12" s="9">
        <f>C12/$C$16-1</f>
        <v/>
      </c>
      <c r="E12" s="4">
        <f>1996*(1+0.35*(C12/300000-1))/('Спрос (Wordstat)'!C12^0.6)</f>
        <v/>
      </c>
      <c r="F12" s="10">
        <f>C12/E12</f>
        <v/>
      </c>
    </row>
    <row r="13">
      <c r="A13" t="inlineStr">
        <is>
          <t>2026-07</t>
        </is>
      </c>
      <c r="B13" s="5">
        <f>'Спрос (Wordstat)'!C13</f>
        <v/>
      </c>
      <c r="C13" s="4" t="n">
        <v>314775</v>
      </c>
      <c r="D13" s="9">
        <f>C13/$C$16-1</f>
        <v/>
      </c>
      <c r="E13" s="4">
        <f>1996*(1+0.35*(C13/300000-1))/('Спрос (Wordstat)'!C13^0.6)</f>
        <v/>
      </c>
      <c r="F13" s="10">
        <f>C13/E13</f>
        <v/>
      </c>
    </row>
    <row r="14">
      <c r="A14" t="inlineStr">
        <is>
          <t>2026-08</t>
        </is>
      </c>
      <c r="B14" s="5">
        <f>'Спрос (Wordstat)'!C14</f>
        <v/>
      </c>
      <c r="C14" s="4" t="n">
        <v>353172</v>
      </c>
      <c r="D14" s="9">
        <f>C14/$C$16-1</f>
        <v/>
      </c>
      <c r="E14" s="4">
        <f>1996*(1+0.35*(C14/300000-1))/('Спрос (Wordstat)'!C14^0.6)</f>
        <v/>
      </c>
      <c r="F14" s="10">
        <f>C14/E14</f>
        <v/>
      </c>
    </row>
    <row r="15">
      <c r="A15" t="inlineStr">
        <is>
          <t>2026-09</t>
        </is>
      </c>
      <c r="B15" s="5">
        <f>'Спрос (Wordstat)'!C15</f>
        <v/>
      </c>
      <c r="C15" s="4" t="n">
        <v>346081</v>
      </c>
      <c r="D15" s="9">
        <f>C15/$C$16-1</f>
        <v/>
      </c>
      <c r="E15" s="4">
        <f>1996*(1+0.35*(C15/300000-1))/('Спрос (Wordstat)'!C15^0.6)</f>
        <v/>
      </c>
      <c r="F15" s="10">
        <f>C15/E15</f>
        <v/>
      </c>
    </row>
    <row r="16">
      <c r="A16" s="7" t="inlineStr">
        <is>
          <t>Итого</t>
        </is>
      </c>
      <c r="C16" s="8">
        <f>SUM(C5:C15)</f>
        <v/>
      </c>
      <c r="F16" s="11">
        <f>SUM(F5:F15)</f>
        <v/>
      </c>
    </row>
    <row r="18">
      <c r="A18" s="7" t="inlineStr">
        <is>
          <t>Резерв на тест, ₽</t>
        </is>
      </c>
      <c r="C18" s="4" t="n">
        <v>288000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8" customWidth="1" min="1" max="1"/>
    <col width="20" customWidth="1" min="2" max="2"/>
    <col width="18" customWidth="1" min="3" max="3"/>
    <col width="16" customWidth="1" min="4" max="4"/>
    <col width="16" customWidth="1" min="5" max="5"/>
    <col width="12" customWidth="1" min="6" max="6"/>
  </cols>
  <sheetData>
    <row r="1">
      <c r="A1" s="1" t="inlineStr">
        <is>
          <t>Сезонный план против ровного: девять комбинаций допущений</t>
        </is>
      </c>
    </row>
    <row r="2">
      <c r="A2" s="2" t="inlineStr">
        <is>
          <t>Гипотеза «идти за спросом выгоднее» проверена на девяти комбинациях. Выигрыш мал — и это результат, а не ошибка расчёта.</t>
        </is>
      </c>
    </row>
    <row r="4" ht="40" customHeight="1">
      <c r="A4" s="3" t="inlineStr">
        <is>
          <t>Потолок отклонения</t>
        </is>
      </c>
      <c r="B4" s="3" t="inlineStr">
        <is>
          <t>Сила эффекта спроса</t>
        </is>
      </c>
      <c r="C4" s="3" t="inlineStr">
        <is>
          <t>Заявок, сезонный</t>
        </is>
      </c>
      <c r="D4" s="3" t="inlineStr">
        <is>
          <t>Заявок, ровный</t>
        </is>
      </c>
      <c r="E4" s="3" t="inlineStr">
        <is>
          <t>Разница, заявок</t>
        </is>
      </c>
      <c r="F4" s="3" t="inlineStr">
        <is>
          <t>Разница, %</t>
        </is>
      </c>
    </row>
    <row r="5">
      <c r="A5" t="inlineStr">
        <is>
          <t>±20 %</t>
        </is>
      </c>
      <c r="B5" s="10" t="n">
        <v>0.6</v>
      </c>
      <c r="C5" s="10" t="n">
        <v>1656.9</v>
      </c>
      <c r="D5" s="10" t="n">
        <v>1654.6</v>
      </c>
      <c r="E5" s="12" t="n">
        <v>2.3</v>
      </c>
      <c r="F5" s="12" t="n">
        <v>0.14</v>
      </c>
    </row>
    <row r="6">
      <c r="A6" t="inlineStr">
        <is>
          <t>±20 %</t>
        </is>
      </c>
      <c r="B6" s="10" t="n">
        <v>1</v>
      </c>
      <c r="C6" s="10" t="n">
        <v>1666.3</v>
      </c>
      <c r="D6" s="10" t="n">
        <v>1657.2</v>
      </c>
      <c r="E6" s="12" t="n">
        <v>9.1</v>
      </c>
      <c r="F6" s="12" t="n">
        <v>0.55</v>
      </c>
    </row>
    <row r="7">
      <c r="A7" t="inlineStr">
        <is>
          <t>±20 %</t>
        </is>
      </c>
      <c r="B7" s="10" t="n">
        <v>1.4</v>
      </c>
      <c r="C7" s="10" t="n">
        <v>1679.4</v>
      </c>
      <c r="D7" s="10" t="n">
        <v>1663.4</v>
      </c>
      <c r="E7" s="12" t="n">
        <v>16</v>
      </c>
      <c r="F7" s="12" t="n">
        <v>0.96</v>
      </c>
    </row>
    <row r="8">
      <c r="A8" t="inlineStr">
        <is>
          <t>±35 %</t>
        </is>
      </c>
      <c r="B8" s="10" t="n">
        <v>0.6</v>
      </c>
      <c r="C8" s="10" t="n">
        <v>1656.3</v>
      </c>
      <c r="D8" s="10" t="n">
        <v>1654.6</v>
      </c>
      <c r="E8" s="12" t="n">
        <v>1.6</v>
      </c>
      <c r="F8" s="12" t="n">
        <v>0.1</v>
      </c>
    </row>
    <row r="9">
      <c r="A9" t="inlineStr">
        <is>
          <t>±35 %</t>
        </is>
      </c>
      <c r="B9" s="10" t="n">
        <v>1</v>
      </c>
      <c r="C9" s="10" t="n">
        <v>1667.1</v>
      </c>
      <c r="D9" s="10" t="n">
        <v>1657.2</v>
      </c>
      <c r="E9" s="12" t="n">
        <v>9.9</v>
      </c>
      <c r="F9" s="12" t="n">
        <v>0.6</v>
      </c>
    </row>
    <row r="10">
      <c r="A10" t="inlineStr">
        <is>
          <t>±35 %</t>
        </is>
      </c>
      <c r="B10" s="10" t="n">
        <v>1.4</v>
      </c>
      <c r="C10" s="10" t="n">
        <v>1681.8</v>
      </c>
      <c r="D10" s="10" t="n">
        <v>1663.4</v>
      </c>
      <c r="E10" s="12" t="n">
        <v>18.4</v>
      </c>
      <c r="F10" s="12" t="n">
        <v>1.11</v>
      </c>
    </row>
    <row r="11">
      <c r="A11" t="inlineStr">
        <is>
          <t>±60 %</t>
        </is>
      </c>
      <c r="B11" s="10" t="n">
        <v>0.6</v>
      </c>
      <c r="C11" s="10" t="n">
        <v>1655.3</v>
      </c>
      <c r="D11" s="10" t="n">
        <v>1654.6</v>
      </c>
      <c r="E11" s="12" t="n">
        <v>0.6</v>
      </c>
      <c r="F11" s="12" t="n">
        <v>0.04</v>
      </c>
    </row>
    <row r="12">
      <c r="A12" t="inlineStr">
        <is>
          <t>±60 %</t>
        </is>
      </c>
      <c r="B12" s="10" t="n">
        <v>1</v>
      </c>
      <c r="C12" s="10" t="n">
        <v>1667</v>
      </c>
      <c r="D12" s="10" t="n">
        <v>1657.2</v>
      </c>
      <c r="E12" s="12" t="n">
        <v>9.699999999999999</v>
      </c>
      <c r="F12" s="12" t="n">
        <v>0.59</v>
      </c>
    </row>
    <row r="13">
      <c r="A13" t="inlineStr">
        <is>
          <t>±60 %</t>
        </is>
      </c>
      <c r="B13" s="10" t="n">
        <v>1.4</v>
      </c>
      <c r="C13" s="10" t="n">
        <v>1682.6</v>
      </c>
      <c r="D13" s="10" t="n">
        <v>1663.4</v>
      </c>
      <c r="E13" s="12" t="n">
        <v>19.2</v>
      </c>
      <c r="F13" s="12" t="n">
        <v>1.16</v>
      </c>
    </row>
    <row r="16" ht="44" customHeight="1">
      <c r="A16" s="7" t="inlineStr">
        <is>
          <t>Вывод</t>
        </is>
      </c>
      <c r="B16" s="13" t="inlineStr">
        <is>
          <t>Ровный бюджет в этой модели не хуже сезонного: разница от +0.0 до +1.2 процента. Значит сезонность — объяснение цены заявки, а не рычаг бюджета.</t>
        </is>
      </c>
    </row>
  </sheetData>
  <mergeCells count="1">
    <mergeCell ref="B16:F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2026-11-08T19:37:48Z</dcterms:created>
  <dcterms:modified xmlns:dcterms="http://purl.org/dc/terms/" xmlns:xsi="http://www.w3.org/2001/XMLSchema-instance" xsi:type="dcterms:W3CDTF">2026-11-08T19:37:48Z</dcterms:modified>
</cp:coreProperties>
</file>