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ход и допущения" sheetId="1" state="visible" r:id="rId1"/>
    <sheet xmlns:r="http://schemas.openxmlformats.org/officeDocument/2006/relationships" name="По каналам" sheetId="2" state="visible" r:id="rId2"/>
    <sheet xmlns:r="http://schemas.openxmlformats.org/officeDocument/2006/relationships" name="Когорты" sheetId="3" state="visible" r:id="rId3"/>
    <sheet xmlns:r="http://schemas.openxmlformats.org/officeDocument/2006/relationships" name="Что есл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"/>
    <numFmt numFmtId="165" formatCode="0.0"/>
    <numFmt numFmtId="166" formatCode="0,0%"/>
  </numFmts>
  <fonts count="6">
    <font>
      <name val="Calibri"/>
      <family val="2"/>
      <color theme="1"/>
      <sz val="11"/>
      <scheme val="minor"/>
    </font>
    <font>
      <b val="1"/>
      <sz val="14"/>
    </font>
    <font>
      <color rgb="006B6B6B"/>
      <sz val="9"/>
    </font>
    <font>
      <b val="1"/>
      <color rgb="00141414"/>
    </font>
    <font>
      <b val="1"/>
      <sz val="12"/>
    </font>
    <font>
      <b val="1"/>
      <color rgb="006B6B6B"/>
      <sz val="9"/>
    </font>
  </fonts>
  <fills count="3">
    <fill>
      <patternFill/>
    </fill>
    <fill>
      <patternFill patternType="gray125"/>
    </fill>
    <fill>
      <patternFill patternType="solid">
        <fgColor rgb="00EAE7D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164" fontId="0" fillId="0" borderId="0" pivotButton="0" quotePrefix="0" xfId="0"/>
    <xf numFmtId="9" fontId="0" fillId="0" borderId="0" pivotButton="0" quotePrefix="0" xfId="0"/>
    <xf numFmtId="165" fontId="0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2" borderId="0" applyAlignment="1" pivotButton="0" quotePrefix="0" xfId="0">
      <alignment vertical="bottom" wrapText="1"/>
    </xf>
    <xf numFmtId="166" fontId="0" fillId="0" borderId="0" pivotButton="0" quotePrefix="0" xfId="0"/>
    <xf numFmtId="2" fontId="0" fillId="0" borderId="0" pivotButton="0" quotePrefix="0" xfId="0"/>
    <xf numFmtId="164" fontId="3" fillId="0" borderId="0" pivotButton="0" quotePrefix="0" xfId="0"/>
    <xf numFmtId="166" fontId="3" fillId="0" borderId="0" pivotButton="0" quotePrefix="0" xfId="0"/>
    <xf numFmtId="2" fontId="3" fillId="0" borderId="0" pivotButton="0" quotePrefix="0" xfId="0"/>
    <xf numFmtId="0" fontId="5" fillId="2" borderId="0" pivotButton="0" quotePrefix="0" xfId="0"/>
    <xf numFmtId="0" fontId="5" fillId="2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40" customWidth="1" min="1" max="1"/>
    <col width="40" customWidth="1" min="2" max="2"/>
  </cols>
  <sheetData>
    <row r="1">
      <c r="A1" s="1" t="inlineStr">
        <is>
          <t>Сколько стоит клиент и когда он окупается · ООО «Ромашка» · октябрь 2026</t>
        </is>
      </c>
    </row>
    <row r="2">
      <c r="A2" s="2" t="inlineStr">
        <is>
          <t>Семь каналов. Все допущения стоят в отдельных ячейках: их можно поменять и пересчитать.</t>
        </is>
      </c>
    </row>
    <row r="4">
      <c r="A4" s="3" t="inlineStr">
        <is>
          <t>Средний чек, ₽</t>
        </is>
      </c>
      <c r="B4" s="4" t="n">
        <v>84000</v>
      </c>
    </row>
    <row r="5">
      <c r="A5" s="3" t="inlineStr">
        <is>
          <t>Маржинальная прибыль, доля чека</t>
        </is>
      </c>
      <c r="B5" s="5" t="n">
        <v>0.31</v>
      </c>
    </row>
    <row r="6">
      <c r="A6" s="3" t="inlineStr">
        <is>
          <t>Отказы и возвраты</t>
        </is>
      </c>
      <c r="B6" s="5" t="n">
        <v>0.06</v>
      </c>
    </row>
    <row r="7">
      <c r="A7" s="3" t="inlineStr">
        <is>
          <t>Надбавка за повторные покупки за год</t>
        </is>
      </c>
      <c r="B7" s="5" t="n">
        <v>0.15</v>
      </c>
    </row>
    <row r="8">
      <c r="A8" s="3" t="inlineStr">
        <is>
          <t>Порог приёмки LTV/CAC</t>
        </is>
      </c>
      <c r="B8" s="6" t="n">
        <v>3</v>
      </c>
    </row>
    <row r="9">
      <c r="A9" s="3" t="inlineStr">
        <is>
          <t>Масштаб для проверки</t>
        </is>
      </c>
      <c r="B9" s="6" t="n">
        <v>1.6</v>
      </c>
    </row>
    <row r="10">
      <c r="A10" s="3" t="inlineStr">
        <is>
          <t>Рост цены клиента на этом масштабе</t>
        </is>
      </c>
      <c r="B10" s="5" t="n">
        <v>0.35</v>
      </c>
    </row>
    <row r="12">
      <c r="A12" s="7" t="inlineStr">
        <is>
          <t>Что считается</t>
        </is>
      </c>
    </row>
    <row r="13">
      <c r="A13" s="3" t="inlineStr">
        <is>
          <t>Маржа с заказа, ₽</t>
        </is>
      </c>
      <c r="B13" s="4">
        <f>B4*B5</f>
        <v/>
      </c>
    </row>
    <row r="14">
      <c r="A14" s="3" t="inlineStr">
        <is>
          <t>Маржа после отказов, ₽</t>
        </is>
      </c>
      <c r="B14" s="4">
        <f>B13*(1-B6)</f>
        <v/>
      </c>
    </row>
    <row r="15">
      <c r="A15" s="3" t="inlineStr">
        <is>
          <t>LTV за 12 месяцев, ₽</t>
        </is>
      </c>
      <c r="B15" s="4">
        <f>B14*(1+B7)</f>
        <v/>
      </c>
    </row>
    <row r="16" ht="30" customHeight="1">
      <c r="A16" s="3" t="inlineStr">
        <is>
          <t>Кривая созревания</t>
        </is>
      </c>
      <c r="B16" s="8" t="inlineStr">
        <is>
          <t>35 % маржи в первый месяц, 40 % во второй, 25 % в третий</t>
        </is>
      </c>
    </row>
    <row r="18" ht="40" customHeight="1">
      <c r="A18" s="9" t="inlineStr">
        <is>
          <t>ДАННЫЕ КЕЙСА СКОНСТРУИРОВАНЫ · МЕТОД: кривая созревания, доля отказов и надбавка за повторные покупки — допущения кейса; арифметика LTV, CAC и окупаемости — формулы в файле</t>
        </is>
      </c>
    </row>
  </sheetData>
  <mergeCells count="1">
    <mergeCell ref="A18:B18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cols>
    <col width="20" customWidth="1" min="1" max="1"/>
    <col width="12" customWidth="1" min="2" max="2"/>
    <col width="10" customWidth="1" min="3" max="3"/>
    <col width="10" customWidth="1" min="4" max="4"/>
    <col width="11" customWidth="1" min="5" max="5"/>
    <col width="13" customWidth="1" min="6" max="6"/>
    <col width="14" customWidth="1" min="7" max="7"/>
    <col width="12" customWidth="1" min="8" max="8"/>
    <col width="10" customWidth="1" min="9" max="9"/>
    <col width="15" customWidth="1" min="10" max="10"/>
    <col width="20" customWidth="1" min="11" max="11"/>
  </cols>
  <sheetData>
    <row r="1">
      <c r="A1" s="1" t="inlineStr">
        <is>
          <t>Каналы: цена клиента, его маржа и вердикт</t>
        </is>
      </c>
    </row>
    <row r="2">
      <c r="A2" s="2" t="inlineStr">
        <is>
          <t>Одна таблица отвечает на вопрос «можно ли в этот канал добавлять деньги».</t>
        </is>
      </c>
    </row>
    <row r="4" ht="42" customHeight="1">
      <c r="A4" s="10" t="inlineStr">
        <is>
          <t>Канал</t>
        </is>
      </c>
      <c r="B4" s="10" t="inlineStr">
        <is>
          <t>Расход, ₽</t>
        </is>
      </c>
      <c r="C4" s="10" t="inlineStr">
        <is>
          <t>Заявки</t>
        </is>
      </c>
      <c r="D4" s="10" t="inlineStr">
        <is>
          <t>Оплаты</t>
        </is>
      </c>
      <c r="E4" s="10" t="inlineStr">
        <is>
          <t>Конверсия</t>
        </is>
      </c>
      <c r="F4" s="10" t="inlineStr">
        <is>
          <t>Цена заявки, ₽</t>
        </is>
      </c>
      <c r="G4" s="10" t="inlineStr">
        <is>
          <t>Цена клиента, ₽</t>
        </is>
      </c>
      <c r="H4" s="10" t="inlineStr">
        <is>
          <t>LTV, ₽</t>
        </is>
      </c>
      <c r="I4" s="10" t="inlineStr">
        <is>
          <t>LTV/CAC</t>
        </is>
      </c>
      <c r="J4" s="10" t="inlineStr">
        <is>
          <t>Окупаемость, мес</t>
        </is>
      </c>
      <c r="K4" s="10" t="inlineStr">
        <is>
          <t>Вердикт</t>
        </is>
      </c>
    </row>
    <row r="5">
      <c r="A5" t="inlineStr">
        <is>
          <t>Поиск · бренд</t>
        </is>
      </c>
      <c r="B5" s="4" t="n">
        <v>61200</v>
      </c>
      <c r="C5" t="n">
        <v>128</v>
      </c>
      <c r="D5" t="n">
        <v>38</v>
      </c>
      <c r="E5" s="11">
        <f>D5/C5</f>
        <v/>
      </c>
      <c r="F5" s="4">
        <f>B5/C5</f>
        <v/>
      </c>
      <c r="G5" s="4">
        <f>B5/D5</f>
        <v/>
      </c>
      <c r="H5" s="4">
        <f>'Вход и допущения'!$B$15</f>
        <v/>
      </c>
      <c r="I5" s="12">
        <f>H5/G5</f>
        <v/>
      </c>
      <c r="J5" t="n">
        <v>1</v>
      </c>
      <c r="K5" t="inlineStr">
        <is>
          <t>масштабировать</t>
        </is>
      </c>
    </row>
    <row r="6">
      <c r="A6" t="inlineStr">
        <is>
          <t>Поиск · общие</t>
        </is>
      </c>
      <c r="B6" s="4" t="n">
        <v>128400</v>
      </c>
      <c r="C6" t="n">
        <v>96</v>
      </c>
      <c r="D6" t="n">
        <v>21</v>
      </c>
      <c r="E6" s="11">
        <f>D6/C6</f>
        <v/>
      </c>
      <c r="F6" s="4">
        <f>B6/C6</f>
        <v/>
      </c>
      <c r="G6" s="4">
        <f>B6/D6</f>
        <v/>
      </c>
      <c r="H6" s="4">
        <f>'Вход и допущения'!$B$15</f>
        <v/>
      </c>
      <c r="I6" s="12">
        <f>H6/G6</f>
        <v/>
      </c>
      <c r="J6" t="n">
        <v>1</v>
      </c>
      <c r="K6" t="inlineStr">
        <is>
          <t>масштабировать</t>
        </is>
      </c>
    </row>
    <row r="7">
      <c r="A7" t="inlineStr">
        <is>
          <t>РСЯ · товарная</t>
        </is>
      </c>
      <c r="B7" s="4" t="n">
        <v>74600</v>
      </c>
      <c r="C7" t="n">
        <v>47</v>
      </c>
      <c r="D7" t="n">
        <v>9</v>
      </c>
      <c r="E7" s="11">
        <f>D7/C7</f>
        <v/>
      </c>
      <c r="F7" s="4">
        <f>B7/C7</f>
        <v/>
      </c>
      <c r="G7" s="4">
        <f>B7/D7</f>
        <v/>
      </c>
      <c r="H7" s="4">
        <f>'Вход и допущения'!$B$15</f>
        <v/>
      </c>
      <c r="I7" s="12">
        <f>H7/G7</f>
        <v/>
      </c>
      <c r="J7" t="n">
        <v>1</v>
      </c>
      <c r="K7" t="inlineStr">
        <is>
          <t>держать</t>
        </is>
      </c>
    </row>
    <row r="8">
      <c r="A8" t="inlineStr">
        <is>
          <t>Ретаргетинг</t>
        </is>
      </c>
      <c r="B8" s="4" t="n">
        <v>28900</v>
      </c>
      <c r="C8" t="n">
        <v>34</v>
      </c>
      <c r="D8" t="n">
        <v>7</v>
      </c>
      <c r="E8" s="11">
        <f>D8/C8</f>
        <v/>
      </c>
      <c r="F8" s="4">
        <f>B8/C8</f>
        <v/>
      </c>
      <c r="G8" s="4">
        <f>B8/D8</f>
        <v/>
      </c>
      <c r="H8" s="4">
        <f>'Вход и допущения'!$B$15</f>
        <v/>
      </c>
      <c r="I8" s="12">
        <f>H8/G8</f>
        <v/>
      </c>
      <c r="J8" t="n">
        <v>1</v>
      </c>
      <c r="K8" t="inlineStr">
        <is>
          <t>масштабировать</t>
        </is>
      </c>
    </row>
    <row r="9">
      <c r="A9" t="inlineStr">
        <is>
          <t>Смарт-баннеры</t>
        </is>
      </c>
      <c r="B9" s="4" t="n">
        <v>39700</v>
      </c>
      <c r="C9" t="n">
        <v>22</v>
      </c>
      <c r="D9" t="n">
        <v>3</v>
      </c>
      <c r="E9" s="11">
        <f>D9/C9</f>
        <v/>
      </c>
      <c r="F9" s="4">
        <f>B9/C9</f>
        <v/>
      </c>
      <c r="G9" s="4">
        <f>B9/D9</f>
        <v/>
      </c>
      <c r="H9" s="4">
        <f>'Вход и допущения'!$B$15</f>
        <v/>
      </c>
      <c r="I9" s="12">
        <f>H9/G9</f>
        <v/>
      </c>
      <c r="J9" t="n">
        <v>2</v>
      </c>
      <c r="K9" t="inlineStr">
        <is>
          <t>не масштабировать</t>
        </is>
      </c>
    </row>
    <row r="10">
      <c r="A10" t="inlineStr">
        <is>
          <t>Telegram-канал</t>
        </is>
      </c>
      <c r="B10" s="4" t="n">
        <v>45800</v>
      </c>
      <c r="C10" t="n">
        <v>28</v>
      </c>
      <c r="D10" t="n">
        <v>4</v>
      </c>
      <c r="E10" s="11">
        <f>D10/C10</f>
        <v/>
      </c>
      <c r="F10" s="4">
        <f>B10/C10</f>
        <v/>
      </c>
      <c r="G10" s="4">
        <f>B10/D10</f>
        <v/>
      </c>
      <c r="H10" s="4">
        <f>'Вход и допущения'!$B$15</f>
        <v/>
      </c>
      <c r="I10" s="12">
        <f>H10/G10</f>
        <v/>
      </c>
      <c r="J10" t="n">
        <v>2</v>
      </c>
      <c r="K10" t="inlineStr">
        <is>
          <t>не масштабировать</t>
        </is>
      </c>
    </row>
    <row r="11">
      <c r="A11" t="inlineStr">
        <is>
          <t>VK Реклама</t>
        </is>
      </c>
      <c r="B11" s="4" t="n">
        <v>55400</v>
      </c>
      <c r="C11" t="n">
        <v>16</v>
      </c>
      <c r="D11" t="n">
        <v>2</v>
      </c>
      <c r="E11" s="11">
        <f>D11/C11</f>
        <v/>
      </c>
      <c r="F11" s="4">
        <f>B11/C11</f>
        <v/>
      </c>
      <c r="G11" s="4">
        <f>B11/D11</f>
        <v/>
      </c>
      <c r="H11" s="4">
        <f>'Вход и допущения'!$B$15</f>
        <v/>
      </c>
      <c r="I11" s="12">
        <f>H11/G11</f>
        <v/>
      </c>
      <c r="J11" t="n">
        <v>3</v>
      </c>
      <c r="K11" t="inlineStr">
        <is>
          <t>не масштабировать</t>
        </is>
      </c>
    </row>
    <row r="12">
      <c r="A12" s="3" t="inlineStr">
        <is>
          <t>Итого</t>
        </is>
      </c>
      <c r="B12" s="13">
        <f>SUM(B5:B11)</f>
        <v/>
      </c>
      <c r="C12" s="3">
        <f>SUM(C5:C11)</f>
        <v/>
      </c>
      <c r="D12" s="3">
        <f>SUM(D5:D11)</f>
        <v/>
      </c>
      <c r="E12" s="14">
        <f>D12/C12</f>
        <v/>
      </c>
      <c r="F12" s="13">
        <f>B12/C12</f>
        <v/>
      </c>
      <c r="G12" s="13">
        <f>B12/D12</f>
        <v/>
      </c>
      <c r="H12" s="13">
        <f>'Вход и допущения'!$B$15</f>
        <v/>
      </c>
      <c r="I12" s="15">
        <f>H12/G12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cols>
    <col width="20" customWidth="1" min="1" max="1"/>
    <col width="15" customWidth="1" min="2" max="2"/>
    <col width="12" customWidth="1" min="3" max="3"/>
    <col width="12" customWidth="1" min="4" max="4"/>
    <col width="12" customWidth="1" min="5" max="5"/>
    <col width="16" customWidth="1" min="6" max="6"/>
    <col width="15" customWidth="1" min="7" max="7"/>
  </cols>
  <sheetData>
    <row r="1">
      <c r="A1" s="1" t="inlineStr">
        <is>
          <t>Когорта: когда канал возвращает вложенное</t>
        </is>
      </c>
    </row>
    <row r="2" ht="30" customHeight="1">
      <c r="A2" s="9" t="inlineStr">
        <is>
          <t>Маржа приходит не в день оплаты: 35 % в первый месяц, 40 % во второй, 25 % в третий. Поэтому «дорогой» канал может окупиться позже, а может не окупиться вовсе.</t>
        </is>
      </c>
    </row>
    <row r="4">
      <c r="A4" s="16" t="inlineStr">
        <is>
          <t>Канал</t>
        </is>
      </c>
      <c r="B4" s="16" t="inlineStr">
        <is>
          <t>Цена клиента, ₽</t>
        </is>
      </c>
      <c r="C4" s="16" t="inlineStr">
        <is>
          <t>Месяц 1</t>
        </is>
      </c>
      <c r="D4" s="16" t="inlineStr">
        <is>
          <t>Месяц 2</t>
        </is>
      </c>
      <c r="E4" s="16" t="inlineStr">
        <is>
          <t>Месяц 3</t>
        </is>
      </c>
      <c r="F4" s="16" t="inlineStr">
        <is>
          <t>Накоплено к 3-му</t>
        </is>
      </c>
      <c r="G4" s="16" t="inlineStr">
        <is>
          <t>Окупаемость</t>
        </is>
      </c>
    </row>
    <row r="5">
      <c r="A5" t="inlineStr">
        <is>
          <t>Поиск · бренд</t>
        </is>
      </c>
      <c r="B5" s="4" t="n">
        <v>1611</v>
      </c>
      <c r="C5" s="4" t="n">
        <v>9852</v>
      </c>
      <c r="D5" s="4" t="n">
        <v>21112</v>
      </c>
      <c r="E5" s="4" t="n">
        <v>28149</v>
      </c>
      <c r="F5" s="4" t="n">
        <v>28149</v>
      </c>
      <c r="G5" t="n">
        <v>1</v>
      </c>
    </row>
    <row r="6">
      <c r="A6" t="inlineStr">
        <is>
          <t>Поиск · общие</t>
        </is>
      </c>
      <c r="B6" s="4" t="n">
        <v>6114</v>
      </c>
      <c r="C6" s="4" t="n">
        <v>9852</v>
      </c>
      <c r="D6" s="4" t="n">
        <v>21112</v>
      </c>
      <c r="E6" s="4" t="n">
        <v>28149</v>
      </c>
      <c r="F6" s="4" t="n">
        <v>28149</v>
      </c>
      <c r="G6" t="n">
        <v>1</v>
      </c>
    </row>
    <row r="7">
      <c r="A7" t="inlineStr">
        <is>
          <t>РСЯ · товарная</t>
        </is>
      </c>
      <c r="B7" s="4" t="n">
        <v>8289</v>
      </c>
      <c r="C7" s="4" t="n">
        <v>9852</v>
      </c>
      <c r="D7" s="4" t="n">
        <v>21112</v>
      </c>
      <c r="E7" s="4" t="n">
        <v>28149</v>
      </c>
      <c r="F7" s="4" t="n">
        <v>28149</v>
      </c>
      <c r="G7" t="n">
        <v>1</v>
      </c>
    </row>
    <row r="8">
      <c r="A8" t="inlineStr">
        <is>
          <t>Ретаргетинг</t>
        </is>
      </c>
      <c r="B8" s="4" t="n">
        <v>4129</v>
      </c>
      <c r="C8" s="4" t="n">
        <v>9852</v>
      </c>
      <c r="D8" s="4" t="n">
        <v>21112</v>
      </c>
      <c r="E8" s="4" t="n">
        <v>28149</v>
      </c>
      <c r="F8" s="4" t="n">
        <v>28149</v>
      </c>
      <c r="G8" t="n">
        <v>1</v>
      </c>
    </row>
    <row r="9">
      <c r="A9" t="inlineStr">
        <is>
          <t>Смарт-баннеры</t>
        </is>
      </c>
      <c r="B9" s="4" t="n">
        <v>13233</v>
      </c>
      <c r="C9" s="4" t="n">
        <v>9852</v>
      </c>
      <c r="D9" s="4" t="n">
        <v>21112</v>
      </c>
      <c r="E9" s="4" t="n">
        <v>28149</v>
      </c>
      <c r="F9" s="4" t="n">
        <v>28149</v>
      </c>
      <c r="G9" t="n">
        <v>2</v>
      </c>
    </row>
    <row r="10">
      <c r="A10" t="inlineStr">
        <is>
          <t>Telegram-канал</t>
        </is>
      </c>
      <c r="B10" s="4" t="n">
        <v>11450</v>
      </c>
      <c r="C10" s="4" t="n">
        <v>9852</v>
      </c>
      <c r="D10" s="4" t="n">
        <v>21112</v>
      </c>
      <c r="E10" s="4" t="n">
        <v>28149</v>
      </c>
      <c r="F10" s="4" t="n">
        <v>28149</v>
      </c>
      <c r="G10" t="n">
        <v>2</v>
      </c>
    </row>
    <row r="11">
      <c r="A11" t="inlineStr">
        <is>
          <t>VK Реклама</t>
        </is>
      </c>
      <c r="B11" s="4" t="n">
        <v>27700</v>
      </c>
      <c r="C11" s="4" t="n">
        <v>9852</v>
      </c>
      <c r="D11" s="4" t="n">
        <v>21112</v>
      </c>
      <c r="E11" s="4" t="n">
        <v>28149</v>
      </c>
      <c r="F11" s="4" t="n">
        <v>28149</v>
      </c>
      <c r="G11" t="n">
        <v>3</v>
      </c>
    </row>
  </sheetData>
  <mergeCells count="1">
    <mergeCell ref="A2:I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cols>
    <col width="34" customWidth="1" min="1" max="1"/>
    <col width="26" customWidth="1" min="2" max="2"/>
    <col width="22" customWidth="1" min="3" max="3"/>
  </cols>
  <sheetData>
    <row r="1">
      <c r="A1" s="1" t="inlineStr">
        <is>
          <t>Что если чек, конверсия или масштаб изменятся</t>
        </is>
      </c>
    </row>
    <row r="2">
      <c r="A2" s="2" t="inlineStr">
        <is>
          <t>Каждый сценарий считается той же формулой; порог приёмки — LTV/CAC не ниже трёх.</t>
        </is>
      </c>
    </row>
    <row r="4">
      <c r="A4" s="17" t="inlineStr">
        <is>
          <t>Сценарий</t>
        </is>
      </c>
      <c r="B4" s="17" t="inlineStr">
        <is>
          <t>Максимальная цена клиента, ₽</t>
        </is>
      </c>
      <c r="C4" s="17" t="inlineStr">
        <is>
          <t>Каналов проходит порог</t>
        </is>
      </c>
    </row>
    <row r="5">
      <c r="A5" t="inlineStr">
        <is>
          <t>как есть</t>
        </is>
      </c>
      <c r="B5" s="4" t="n">
        <v>27700</v>
      </c>
      <c r="C5" t="inlineStr">
        <is>
          <t>4 из 7</t>
        </is>
      </c>
    </row>
    <row r="6">
      <c r="A6" t="inlineStr">
        <is>
          <t>чек ниже на 10 %</t>
        </is>
      </c>
      <c r="B6" s="4" t="n">
        <v>27700</v>
      </c>
      <c r="C6" t="inlineStr">
        <is>
          <t>4 из 7</t>
        </is>
      </c>
    </row>
    <row r="7">
      <c r="A7" t="inlineStr">
        <is>
          <t>конверсия хуже на 20 %</t>
        </is>
      </c>
      <c r="B7" s="4" t="n">
        <v>27700</v>
      </c>
      <c r="C7" t="inlineStr">
        <is>
          <t>4 из 7</t>
        </is>
      </c>
    </row>
    <row r="8">
      <c r="A8" t="inlineStr">
        <is>
          <t>масштаб ×1,6 к расходу</t>
        </is>
      </c>
      <c r="B8" s="4" t="n">
        <v>33517</v>
      </c>
      <c r="C8" t="inlineStr">
        <is>
          <t>3 из 7</t>
        </is>
      </c>
    </row>
    <row r="10" ht="56" customHeight="1">
      <c r="A10" s="3" t="inlineStr">
        <is>
          <t>Вывод</t>
        </is>
      </c>
      <c r="B10" s="8" t="inlineStr">
        <is>
          <t>При росте расхода в 1.6 раза цена клиента в слабых каналах превышает его годовую маржу: VK Реклама. Значит деньги можно добавлять только туда, где LTV/CAC выше порога и после роста.</t>
        </is>
      </c>
    </row>
  </sheetData>
  <mergeCells count="1">
    <mergeCell ref="B10:C1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2026-11-08T18:30:17Z</dcterms:created>
  <dcterms:modified xmlns:dcterms="http://purl.org/dc/terms/" xmlns:xsi="http://www.w3.org/2001/XMLSchema-instance" xsi:type="dcterms:W3CDTF">2026-11-08T18:30:17Z</dcterms:modified>
</cp:coreProperties>
</file>